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320" windowHeight="1302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H70" i="1"/>
  <c r="H74" s="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71" l="1"/>
</calcChain>
</file>

<file path=xl/sharedStrings.xml><?xml version="1.0" encoding="utf-8"?>
<sst xmlns="http://schemas.openxmlformats.org/spreadsheetml/2006/main" count="342" uniqueCount="150">
  <si>
    <t>P.č.</t>
  </si>
  <si>
    <t>Názov aktivity</t>
  </si>
  <si>
    <t>Skupina  výdavkov
podpoložka</t>
  </si>
  <si>
    <t>Jednotková cena</t>
  </si>
  <si>
    <t>Počet jednotiek</t>
  </si>
  <si>
    <t>1.</t>
  </si>
  <si>
    <t>Modernizácia VO</t>
  </si>
  <si>
    <t>717002 Rekonštrukcia a modernizácia stavieb</t>
  </si>
  <si>
    <t>ks</t>
  </si>
  <si>
    <t>2.</t>
  </si>
  <si>
    <t>3.</t>
  </si>
  <si>
    <t>4.</t>
  </si>
  <si>
    <t>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</si>
  <si>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</si>
  <si>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</si>
  <si>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</si>
  <si>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</si>
  <si>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</si>
  <si>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</si>
  <si>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</si>
  <si>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</si>
  <si>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</si>
  <si>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</si>
  <si>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</si>
  <si>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</si>
  <si>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</si>
  <si>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</si>
  <si>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</si>
  <si>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</si>
  <si>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</si>
  <si>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hod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</si>
  <si>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</si>
  <si>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</si>
  <si>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</si>
  <si>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</si>
  <si>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</si>
  <si>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</si>
  <si>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</si>
  <si>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</si>
  <si>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</si>
  <si>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</si>
  <si>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</si>
  <si>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</si>
  <si>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</si>
  <si>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</si>
  <si>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Celkom bez DPH</t>
  </si>
  <si>
    <t>21000004 -Demontáž pouličného svietidla do výšky 10m, likvidácia</t>
  </si>
  <si>
    <t>21000007 - Demontáž 1-ramenného výložníka v pracovnej výške do 6m</t>
  </si>
  <si>
    <t>21000032 - Demontáž svorkovnice</t>
  </si>
  <si>
    <t>21000044-Skrátenie stožiara</t>
  </si>
  <si>
    <t>21000046-Demontáž výložníka nad vedením nn rozvodu</t>
  </si>
  <si>
    <t>94600002-Výkop v chodníku do hĺbky 30cm v dlažbe, odvoz sutiny na skládku, pokládka kábla, fólia, piesok, pokládka guľatiny, pokládka novej dlažby, uvedenie do pôvodného stavu</t>
  </si>
  <si>
    <t>94600003-Výkop v zeleni do hĺbky 70cm, zatrávnenie, odvoz výkopu na skládku, pokládka kábla, fólia, piesok, pokládka guľatiny</t>
  </si>
  <si>
    <t>21000010 - Demontáž 1-ramenného výložníka v pracovnej výške do 10m</t>
  </si>
  <si>
    <t>94600006-Pretlak do dĺžky 10 m pod komunikáciou, chránička pr.100mm, záťah kábla a pásoviny FeZn 30x4mm</t>
  </si>
  <si>
    <t>36.</t>
  </si>
  <si>
    <t>94600009-Uzemňovacie vedeni, pásovina FeZn 30x4mm v zemi včít. Svoriek, prepojenia, izolácie spojov s FeZn pr.10mm</t>
  </si>
  <si>
    <t>94600010- Dodávka Guľatiny FeZn pr.10mm, vrátane podruťného materiálu</t>
  </si>
  <si>
    <t>94600017-Púzdrový základ pre stožiar bezpírubový verejného osvetlenia v ose trasy kábla do výšky 6m</t>
  </si>
  <si>
    <t>Rekonštrukcia stožiarového základu cestného stožiara do výšky 10m (D=500)</t>
  </si>
  <si>
    <t>Montáž stožiara do výšky 6m, doprava (z blizkej skladky) a montáž stožiara, osadenie do základu, zatiahnutie kábla, zhotovenie čapice</t>
  </si>
  <si>
    <t>Nátery osvetľovacieho stožiara oceľového do výšky 8 m</t>
  </si>
  <si>
    <t>Nátery osvetľovacieho stožiara oceľového do výšky 10 m</t>
  </si>
  <si>
    <t>Oprava stožiarových dvierok, vyrovnanie, náter</t>
  </si>
  <si>
    <t>Reflexný pásik - strieborný 3M</t>
  </si>
  <si>
    <t>Označenie stožiara číslom, reflexný podklad, čierne číslo</t>
  </si>
  <si>
    <t>Samolepka BLESK-B3</t>
  </si>
  <si>
    <t>Samolepka uzemnenie</t>
  </si>
  <si>
    <t>Email základný - šedý</t>
  </si>
  <si>
    <t>m2</t>
  </si>
  <si>
    <t>Email olejový vonkajší strieborný</t>
  </si>
  <si>
    <t>Reflexný pásik - strieborný 3M na betónový stožiar, šírka 5 cm</t>
  </si>
  <si>
    <t>Montáž výložníkov do výšky 10 m</t>
  </si>
  <si>
    <t>Kábel silový medený  CYKY-J 3x1,5</t>
  </si>
  <si>
    <t>Kábel silový medený CYKY-J 4x10</t>
  </si>
  <si>
    <t>Kábel silový s plastovou izoláciou AYKY-J 4x35</t>
  </si>
  <si>
    <t>Ukončenie vodičov v rozvádzači vč. Zapojenia a vodičovej koncovky do 2,5mm2</t>
  </si>
  <si>
    <t>Ukončenie vodičov v rozvádzači vč. Zapojenia a vodičovej koncovky do 16mm2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</si>
  <si>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</si>
  <si>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</si>
  <si>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</si>
  <si>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</si>
  <si>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</si>
  <si>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</si>
  <si>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</si>
  <si>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</si>
  <si>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</si>
  <si>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</si>
  <si>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</si>
  <si>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</si>
  <si>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</si>
  <si>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</si>
  <si>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</si>
  <si>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Oceľová chráničky pr.32mm zinkovaná</t>
  </si>
  <si>
    <t>Oceľová chránička priemer 63 mm, dlžka 3m, zinkovaná</t>
  </si>
  <si>
    <t>Svorka káblová izolovaná do 35mm2, pre vzdušné vedenie</t>
  </si>
  <si>
    <t>Poistka na svieitldo pre vzdušné vedenie typu B677 (poistkový spodok D01 1x10A,E14)</t>
  </si>
  <si>
    <t>Montáž vzdušnej poistky na svietidlo</t>
  </si>
  <si>
    <t>Montáž svorky vzdušného vedenia</t>
  </si>
  <si>
    <t>Montáž pouličného svietidla do výšky 6m</t>
  </si>
  <si>
    <t>Montáž pouličného svietidla do výšky 10m</t>
  </si>
  <si>
    <t>Montáž parkového svietidla do 6m</t>
  </si>
  <si>
    <t>Montáž poistkového kompletu na svieitldo vzd. Vedenia</t>
  </si>
  <si>
    <t>52.</t>
  </si>
  <si>
    <t>53.</t>
  </si>
  <si>
    <t>54.</t>
  </si>
  <si>
    <t>55.</t>
  </si>
  <si>
    <t>Východisková revízia stožiara s jedným svietidlom</t>
  </si>
  <si>
    <t xml:space="preserve">Východisková revízia stožiara s 2 a viac svietidlami </t>
  </si>
  <si>
    <t>Montáž RVO, základ z betónu, zapojenie vetiev, pripojenie vývodu, revízia, odskúšanie (do 6 vývodov)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</si>
  <si>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</si>
  <si>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</si>
  <si>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</si>
  <si>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</si>
  <si>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</si>
  <si>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</si>
  <si>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</si>
  <si>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</si>
  <si>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</si>
  <si>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</si>
  <si>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</si>
  <si>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Skrina IPS 3x25A</t>
  </si>
  <si>
    <t>Montáž skrinky IPS, zapojenie</t>
  </si>
  <si>
    <t>Pomocné murárske práce pri osadení rozvádzača</t>
  </si>
  <si>
    <t>Demontáž rozvádzača voľne stojaceho, na fasáde</t>
  </si>
  <si>
    <t>Demontáž rozvádzača na betónovom stožiari</t>
  </si>
  <si>
    <t>RVO s tromi vývodmi, s prípravou na reguláciu a dialkový dispečing - vyhotovenie je špecifikované podľa PD</t>
  </si>
  <si>
    <t>RVO s štyrmi vývodmi, s prípravou na reguláciu a dialkový dispečing - vyhotovenie je špecifikované podľa PD</t>
  </si>
  <si>
    <t>Murárske práce pri osadení rozvádzača</t>
  </si>
  <si>
    <t>Prípojková skriňa SPP0, na stĺp, 3x63A</t>
  </si>
  <si>
    <t>Montáž prípojkovej skrine SPP 0, zapojenie</t>
  </si>
  <si>
    <t>Rekonštrukcia verejného osvetlenia obce Dolný Hričov</t>
  </si>
  <si>
    <t>Montáž výložníka do výšky  10 m a dĺžky 1,5 m</t>
  </si>
  <si>
    <t>Dispečing - seoftvér pre vizualizáciu dát VO</t>
  </si>
  <si>
    <t>Stožiar kužeľový zinkovaný výšky 5m, STK 60/50/3</t>
  </si>
  <si>
    <t>Stožiar kužeľový zinkovaný výšky 6m STK 60/60/3</t>
  </si>
  <si>
    <t>Montáž svorkovnice stožiarovej, pripevnenie svorkovnice, úprava káblov, montáž do 15 ks vodičov do priemeru 16 mm, montáž poistky, zapojenie vývodu pre svietidlo, uzatvorenie svorkovnice min IP43</t>
  </si>
  <si>
    <t>Stožiarová svorkovnica  GURO EKM-2050SK-2D1U, 2x10A</t>
  </si>
  <si>
    <t>Stožiarová svorkovnica GURO EKM-2050SK-3D1U, 3X10A</t>
  </si>
  <si>
    <t>Výložník na betónový stožiar 0,5 m, ZN, VB/0,5</t>
  </si>
  <si>
    <t>Cestné svietidlo s plochým sklom INDAL AIRTRACE 60W dimm so stmievatelným predradníkom, IP 66, s vysokotlakovou halogenidovou výbojkou CosmoPolois/MASTER CosmoWhite CPO-TW 60W/728 PGZ12, 6900 lm, 12 000 hod., na výložník/driek stožiara</t>
  </si>
  <si>
    <t>Cestné svietidlo s plochým sklom INDAL AIRTRACE 90W dimm so stmievatelným predradníkom, IP 66, s vysokotlakovou halogenidovou výbojkou CosmoPolois/MASTER CosmoWhite CPO-TW 90W/728 PGZ12, 10450 lm, 12 000 hod., na výložník/driek stožiara</t>
  </si>
  <si>
    <t>Cestné svietidlo s plochým sklom INDAL AIRTRACE 45W dimm so stmievatelným predradníkom, IP 66, s vysokotlakovou halogenidovou výbojkou CosmoPolois/MASTER CosmoWhite CPO-TW 45W/728 PGZ12, 3500 lm, 12 000 hod., na výložník/driek stožiara</t>
  </si>
  <si>
    <t>Svietidlo SITECO FANTASIE, elektronický stmievateľný predradník</t>
  </si>
  <si>
    <t>Vysokotlaková halogenidová výbojka 70W, 6500 lm, 12 000 hod. číra, E27, 3000 K, keramický horák</t>
  </si>
  <si>
    <t>Popis položky</t>
  </si>
  <si>
    <t>Merná jednotka (MJ)</t>
  </si>
  <si>
    <t>Cena celkom</t>
  </si>
  <si>
    <t>v Eur bez DPH</t>
  </si>
  <si>
    <t>Cena celkom s DPH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</si>
</sst>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left" indent="1"/>
    </xf>
    <xf numFmtId="0" fontId="0" fillId="3" borderId="0" xfId="0" applyFill="1"/>
    <xf numFmtId="0" fontId="3" fillId="0" borderId="1" xfId="0" applyFont="1" applyBorder="1"/>
    <xf numFmtId="4" fontId="3" fillId="0" borderId="8" xfId="0" applyNumberFormat="1" applyFont="1" applyBorder="1"/>
    <xf numFmtId="0" fontId="3" fillId="4" borderId="1" xfId="1" applyFont="1" applyFill="1" applyBorder="1" applyAlignment="1">
      <alignment horizontal="left" vertical="center" wrapText="1" indent="1"/>
    </xf>
    <xf numFmtId="0" fontId="3" fillId="4" borderId="1" xfId="1" applyFont="1" applyFill="1" applyBorder="1" applyAlignment="1">
      <alignment horizontal="left" indent="1"/>
    </xf>
    <xf numFmtId="0" fontId="5" fillId="0" borderId="1" xfId="1" applyFont="1" applyBorder="1" applyAlignment="1">
      <alignment horizontal="left" wrapText="1" indent="1"/>
    </xf>
    <xf numFmtId="0" fontId="5" fillId="0" borderId="1" xfId="1" applyFont="1" applyFill="1" applyBorder="1" applyAlignment="1">
      <alignment horizontal="left" wrapText="1" indent="1"/>
    </xf>
    <xf numFmtId="4" fontId="5" fillId="0" borderId="1" xfId="1" applyNumberFormat="1" applyFont="1" applyBorder="1" applyAlignment="1">
      <alignment horizontal="left" wrapText="1" indent="1"/>
    </xf>
    <xf numFmtId="4" fontId="5" fillId="2" borderId="1" xfId="1" applyNumberFormat="1" applyFont="1" applyFill="1" applyBorder="1" applyAlignment="1">
      <alignment horizontal="left" wrapText="1" indent="1"/>
    </xf>
    <xf numFmtId="0" fontId="5" fillId="0" borderId="2" xfId="1" applyFont="1" applyFill="1" applyBorder="1" applyAlignment="1">
      <alignment horizontal="left" wrapText="1" indent="1"/>
    </xf>
    <xf numFmtId="0" fontId="3" fillId="2" borderId="1" xfId="1" applyFont="1" applyFill="1" applyBorder="1" applyAlignment="1">
      <alignment horizontal="left" wrapText="1" indent="1"/>
    </xf>
    <xf numFmtId="0" fontId="3" fillId="2" borderId="1" xfId="1" applyFont="1" applyFill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left" wrapText="1" indent="1"/>
    </xf>
    <xf numFmtId="4" fontId="3" fillId="2" borderId="1" xfId="1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1" applyFont="1" applyAlignment="1">
      <alignment horizontal="left" indent="1"/>
    </xf>
    <xf numFmtId="0" fontId="3" fillId="4" borderId="1" xfId="1" applyFont="1" applyFill="1" applyBorder="1" applyAlignment="1">
      <alignment horizontal="left" vertical="center" indent="1"/>
    </xf>
    <xf numFmtId="0" fontId="5" fillId="4" borderId="1" xfId="1" applyFont="1" applyFill="1" applyBorder="1" applyAlignment="1">
      <alignment horizontal="left" vertical="center" indent="1"/>
    </xf>
    <xf numFmtId="0" fontId="3" fillId="4" borderId="1" xfId="1" applyFont="1" applyFill="1" applyBorder="1" applyAlignment="1">
      <alignment horizontal="left" vertical="center" wrapText="1" indent="1"/>
    </xf>
    <xf numFmtId="0" fontId="5" fillId="4" borderId="1" xfId="1" applyFont="1" applyFill="1" applyBorder="1" applyAlignment="1">
      <alignment horizontal="left" wrapText="1" indent="1"/>
    </xf>
    <xf numFmtId="0" fontId="3" fillId="4" borderId="4" xfId="1" applyFont="1" applyFill="1" applyBorder="1" applyAlignment="1">
      <alignment horizontal="left" vertical="center" wrapText="1" indent="1"/>
    </xf>
    <xf numFmtId="0" fontId="5" fillId="4" borderId="5" xfId="1" applyFont="1" applyFill="1" applyBorder="1" applyAlignment="1">
      <alignment horizontal="left" vertical="center" wrapText="1" inden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pane ySplit="4" topLeftCell="A5" activePane="bottomLeft" state="frozen"/>
      <selection pane="bottomLeft" activeCell="D8" sqref="D8"/>
    </sheetView>
  </sheetViews>
  <sheetFormatPr defaultRowHeight="15"/>
  <cols>
    <col min="1" max="1" width="6.28515625" customWidth="1"/>
    <col min="2" max="2" width="14.85546875" customWidth="1"/>
    <col min="3" max="3" width="21.42578125" customWidth="1"/>
    <col min="4" max="4" width="32.42578125" customWidth="1"/>
    <col min="6" max="6" width="13.28515625" customWidth="1"/>
    <col min="7" max="7" width="11.42578125" customWidth="1"/>
    <col min="8" max="8" width="16" customWidth="1"/>
  </cols>
  <sheetData>
    <row r="1" spans="1:10">
      <c r="A1" s="20" t="s">
        <v>131</v>
      </c>
      <c r="B1" s="20"/>
      <c r="C1" s="20"/>
      <c r="D1" s="20"/>
      <c r="E1" s="20"/>
      <c r="F1" s="20"/>
      <c r="G1" s="20"/>
      <c r="H1" s="20"/>
      <c r="I1" s="2"/>
      <c r="J1" s="2"/>
    </row>
    <row r="2" spans="1:10">
      <c r="A2" s="21"/>
      <c r="B2" s="21"/>
      <c r="C2" s="21"/>
      <c r="D2" s="21"/>
      <c r="E2" s="21"/>
      <c r="F2" s="21"/>
      <c r="G2" s="21"/>
      <c r="H2" s="21"/>
      <c r="I2" s="2"/>
      <c r="J2" s="2"/>
    </row>
    <row r="3" spans="1:10" ht="37.5" customHeight="1">
      <c r="A3" s="23" t="s">
        <v>0</v>
      </c>
      <c r="B3" s="23" t="s">
        <v>1</v>
      </c>
      <c r="C3" s="25" t="s">
        <v>2</v>
      </c>
      <c r="D3" s="23" t="s">
        <v>145</v>
      </c>
      <c r="E3" s="27" t="s">
        <v>146</v>
      </c>
      <c r="F3" s="5" t="s">
        <v>3</v>
      </c>
      <c r="G3" s="29" t="s">
        <v>4</v>
      </c>
      <c r="H3" s="5" t="s">
        <v>147</v>
      </c>
    </row>
    <row r="4" spans="1:10" ht="25.5" customHeight="1">
      <c r="A4" s="24"/>
      <c r="B4" s="24"/>
      <c r="C4" s="26"/>
      <c r="D4" s="24"/>
      <c r="E4" s="28"/>
      <c r="F4" s="6" t="s">
        <v>148</v>
      </c>
      <c r="G4" s="30"/>
      <c r="H4" s="6" t="s">
        <v>148</v>
      </c>
    </row>
    <row r="5" spans="1:10" ht="27">
      <c r="A5" s="7" t="s">
        <v>5</v>
      </c>
      <c r="B5" s="7" t="s">
        <v>6</v>
      </c>
      <c r="C5" s="7" t="s">
        <v>7</v>
      </c>
      <c r="D5" s="8" t="s">
        <v>46</v>
      </c>
      <c r="E5" s="7" t="s">
        <v>8</v>
      </c>
      <c r="F5" s="8"/>
      <c r="G5" s="9">
        <v>97</v>
      </c>
      <c r="H5" s="10">
        <f>SUM(F5*G5)</f>
        <v>0</v>
      </c>
    </row>
    <row r="6" spans="1:10" ht="27">
      <c r="A6" s="7" t="s">
        <v>9</v>
      </c>
      <c r="B6" s="7" t="s">
        <v>6</v>
      </c>
      <c r="C6" s="7" t="s">
        <v>7</v>
      </c>
      <c r="D6" s="8" t="s">
        <v>47</v>
      </c>
      <c r="E6" s="7" t="s">
        <v>8</v>
      </c>
      <c r="F6" s="8"/>
      <c r="G6" s="9">
        <v>2</v>
      </c>
      <c r="H6" s="10">
        <f t="shared" ref="H6:H69" si="0">SUM(F6*G6)</f>
        <v>0</v>
      </c>
    </row>
    <row r="7" spans="1:10" ht="27">
      <c r="A7" s="7" t="s">
        <v>10</v>
      </c>
      <c r="B7" s="7" t="s">
        <v>6</v>
      </c>
      <c r="C7" s="7" t="s">
        <v>7</v>
      </c>
      <c r="D7" s="8" t="s">
        <v>53</v>
      </c>
      <c r="E7" s="7"/>
      <c r="F7" s="7"/>
      <c r="G7" s="9">
        <v>70</v>
      </c>
      <c r="H7" s="10">
        <f t="shared" si="0"/>
        <v>0</v>
      </c>
    </row>
    <row r="8" spans="1:10" ht="27">
      <c r="A8" s="7" t="s">
        <v>11</v>
      </c>
      <c r="B8" s="7" t="s">
        <v>6</v>
      </c>
      <c r="C8" s="7" t="s">
        <v>7</v>
      </c>
      <c r="D8" s="8" t="s">
        <v>48</v>
      </c>
      <c r="E8" s="7" t="s">
        <v>8</v>
      </c>
      <c r="F8" s="7"/>
      <c r="G8" s="9">
        <v>31</v>
      </c>
      <c r="H8" s="10">
        <f t="shared" si="0"/>
        <v>0</v>
      </c>
    </row>
    <row r="9" spans="1:10" ht="27">
      <c r="A9" s="7" t="s">
        <v>13</v>
      </c>
      <c r="B9" s="7" t="s">
        <v>6</v>
      </c>
      <c r="C9" s="7" t="s">
        <v>7</v>
      </c>
      <c r="D9" s="8" t="s">
        <v>49</v>
      </c>
      <c r="E9" s="7" t="s">
        <v>8</v>
      </c>
      <c r="F9" s="7"/>
      <c r="G9" s="9">
        <v>8</v>
      </c>
      <c r="H9" s="10">
        <f t="shared" si="0"/>
        <v>0</v>
      </c>
    </row>
    <row r="10" spans="1:10" ht="27">
      <c r="A10" s="7" t="s">
        <v>14</v>
      </c>
      <c r="B10" s="7" t="s">
        <v>6</v>
      </c>
      <c r="C10" s="7" t="s">
        <v>7</v>
      </c>
      <c r="D10" s="8" t="s">
        <v>50</v>
      </c>
      <c r="E10" s="7" t="s">
        <v>8</v>
      </c>
      <c r="F10" s="7"/>
      <c r="G10" s="9">
        <v>1</v>
      </c>
      <c r="H10" s="10">
        <f t="shared" si="0"/>
        <v>0</v>
      </c>
    </row>
    <row r="11" spans="1:10" ht="54">
      <c r="A11" s="7" t="s">
        <v>15</v>
      </c>
      <c r="B11" s="7" t="s">
        <v>6</v>
      </c>
      <c r="C11" s="7" t="s">
        <v>7</v>
      </c>
      <c r="D11" s="8" t="s">
        <v>51</v>
      </c>
      <c r="E11" s="7" t="s">
        <v>12</v>
      </c>
      <c r="F11" s="8"/>
      <c r="G11" s="9">
        <v>468</v>
      </c>
      <c r="H11" s="10">
        <f t="shared" si="0"/>
        <v>0</v>
      </c>
    </row>
    <row r="12" spans="1:10" ht="40.5">
      <c r="A12" s="7" t="s">
        <v>16</v>
      </c>
      <c r="B12" s="7" t="s">
        <v>6</v>
      </c>
      <c r="C12" s="7" t="s">
        <v>7</v>
      </c>
      <c r="D12" s="8" t="s">
        <v>52</v>
      </c>
      <c r="E12" s="7" t="s">
        <v>12</v>
      </c>
      <c r="F12" s="8"/>
      <c r="G12" s="9">
        <v>782</v>
      </c>
      <c r="H12" s="10">
        <f t="shared" si="0"/>
        <v>0</v>
      </c>
    </row>
    <row r="13" spans="1:10" ht="40.5">
      <c r="A13" s="7" t="s">
        <v>17</v>
      </c>
      <c r="B13" s="7" t="s">
        <v>6</v>
      </c>
      <c r="C13" s="7" t="s">
        <v>7</v>
      </c>
      <c r="D13" s="8" t="s">
        <v>54</v>
      </c>
      <c r="E13" s="7" t="s">
        <v>12</v>
      </c>
      <c r="F13" s="8"/>
      <c r="G13" s="9">
        <v>62</v>
      </c>
      <c r="H13" s="10">
        <f t="shared" si="0"/>
        <v>0</v>
      </c>
    </row>
    <row r="14" spans="1:10" ht="40.5">
      <c r="A14" s="7" t="s">
        <v>18</v>
      </c>
      <c r="B14" s="7" t="s">
        <v>6</v>
      </c>
      <c r="C14" s="7" t="s">
        <v>7</v>
      </c>
      <c r="D14" s="8" t="s">
        <v>56</v>
      </c>
      <c r="E14" s="7" t="s">
        <v>12</v>
      </c>
      <c r="F14" s="8"/>
      <c r="G14" s="9">
        <v>1575</v>
      </c>
      <c r="H14" s="10">
        <f t="shared" si="0"/>
        <v>0</v>
      </c>
    </row>
    <row r="15" spans="1:10" ht="27">
      <c r="A15" s="7" t="s">
        <v>19</v>
      </c>
      <c r="B15" s="7" t="s">
        <v>6</v>
      </c>
      <c r="C15" s="7" t="s">
        <v>7</v>
      </c>
      <c r="D15" s="8" t="s">
        <v>57</v>
      </c>
      <c r="E15" s="7" t="s">
        <v>12</v>
      </c>
      <c r="F15" s="7"/>
      <c r="G15" s="9">
        <v>6</v>
      </c>
      <c r="H15" s="10">
        <f t="shared" si="0"/>
        <v>0</v>
      </c>
    </row>
    <row r="16" spans="1:10" ht="40.5">
      <c r="A16" s="7" t="s">
        <v>20</v>
      </c>
      <c r="B16" s="7" t="s">
        <v>6</v>
      </c>
      <c r="C16" s="7" t="s">
        <v>7</v>
      </c>
      <c r="D16" s="8" t="s">
        <v>58</v>
      </c>
      <c r="E16" s="7" t="s">
        <v>8</v>
      </c>
      <c r="F16" s="7"/>
      <c r="G16" s="9">
        <v>23</v>
      </c>
      <c r="H16" s="10">
        <f t="shared" si="0"/>
        <v>0</v>
      </c>
    </row>
    <row r="17" spans="1:8" ht="27">
      <c r="A17" s="7" t="s">
        <v>21</v>
      </c>
      <c r="B17" s="7" t="s">
        <v>6</v>
      </c>
      <c r="C17" s="7" t="s">
        <v>7</v>
      </c>
      <c r="D17" s="8" t="s">
        <v>59</v>
      </c>
      <c r="E17" s="7" t="s">
        <v>8</v>
      </c>
      <c r="F17" s="8"/>
      <c r="G17" s="9">
        <v>23</v>
      </c>
      <c r="H17" s="10">
        <f t="shared" si="0"/>
        <v>0</v>
      </c>
    </row>
    <row r="18" spans="1:8" ht="33.75" customHeight="1">
      <c r="A18" s="7" t="s">
        <v>22</v>
      </c>
      <c r="B18" s="7" t="s">
        <v>6</v>
      </c>
      <c r="C18" s="7" t="s">
        <v>7</v>
      </c>
      <c r="D18" s="8" t="s">
        <v>134</v>
      </c>
      <c r="E18" s="7" t="s">
        <v>8</v>
      </c>
      <c r="F18" s="8"/>
      <c r="G18" s="9">
        <v>19</v>
      </c>
      <c r="H18" s="10">
        <f t="shared" si="0"/>
        <v>0</v>
      </c>
    </row>
    <row r="19" spans="1:8" ht="42" customHeight="1">
      <c r="A19" s="7" t="s">
        <v>23</v>
      </c>
      <c r="B19" s="7" t="s">
        <v>6</v>
      </c>
      <c r="C19" s="7" t="s">
        <v>7</v>
      </c>
      <c r="D19" s="11" t="s">
        <v>135</v>
      </c>
      <c r="E19" s="7" t="s">
        <v>8</v>
      </c>
      <c r="F19" s="7"/>
      <c r="G19" s="9">
        <v>4</v>
      </c>
      <c r="H19" s="10">
        <f t="shared" si="0"/>
        <v>0</v>
      </c>
    </row>
    <row r="20" spans="1:8" ht="40.5">
      <c r="A20" s="7" t="s">
        <v>24</v>
      </c>
      <c r="B20" s="7" t="s">
        <v>6</v>
      </c>
      <c r="C20" s="7" t="s">
        <v>7</v>
      </c>
      <c r="D20" s="8" t="s">
        <v>60</v>
      </c>
      <c r="E20" s="7" t="s">
        <v>8</v>
      </c>
      <c r="F20" s="7"/>
      <c r="G20" s="9">
        <v>23</v>
      </c>
      <c r="H20" s="10">
        <f t="shared" si="0"/>
        <v>0</v>
      </c>
    </row>
    <row r="21" spans="1:8" ht="27">
      <c r="A21" s="7" t="s">
        <v>25</v>
      </c>
      <c r="B21" s="7" t="s">
        <v>6</v>
      </c>
      <c r="C21" s="7" t="s">
        <v>7</v>
      </c>
      <c r="D21" s="8" t="s">
        <v>61</v>
      </c>
      <c r="E21" s="7" t="s">
        <v>8</v>
      </c>
      <c r="F21" s="7"/>
      <c r="G21" s="9">
        <v>8</v>
      </c>
      <c r="H21" s="10">
        <f t="shared" si="0"/>
        <v>0</v>
      </c>
    </row>
    <row r="22" spans="1:8" ht="27">
      <c r="A22" s="7" t="s">
        <v>26</v>
      </c>
      <c r="B22" s="7" t="s">
        <v>6</v>
      </c>
      <c r="C22" s="7" t="s">
        <v>7</v>
      </c>
      <c r="D22" s="8" t="s">
        <v>62</v>
      </c>
      <c r="E22" s="7" t="s">
        <v>8</v>
      </c>
      <c r="F22" s="8"/>
      <c r="G22" s="9">
        <v>23</v>
      </c>
      <c r="H22" s="10">
        <f t="shared" si="0"/>
        <v>0</v>
      </c>
    </row>
    <row r="23" spans="1:8" ht="67.5">
      <c r="A23" s="7" t="s">
        <v>27</v>
      </c>
      <c r="B23" s="7" t="s">
        <v>6</v>
      </c>
      <c r="C23" s="7" t="s">
        <v>7</v>
      </c>
      <c r="D23" s="8" t="s">
        <v>136</v>
      </c>
      <c r="E23" s="7" t="s">
        <v>8</v>
      </c>
      <c r="F23" s="7"/>
      <c r="G23" s="9">
        <v>46</v>
      </c>
      <c r="H23" s="10">
        <f t="shared" si="0"/>
        <v>0</v>
      </c>
    </row>
    <row r="24" spans="1:8" ht="27">
      <c r="A24" s="7" t="s">
        <v>28</v>
      </c>
      <c r="B24" s="7" t="s">
        <v>6</v>
      </c>
      <c r="C24" s="7" t="s">
        <v>7</v>
      </c>
      <c r="D24" s="8" t="s">
        <v>63</v>
      </c>
      <c r="E24" s="7" t="s">
        <v>8</v>
      </c>
      <c r="F24" s="8"/>
      <c r="G24" s="9">
        <v>23</v>
      </c>
      <c r="H24" s="10">
        <f t="shared" si="0"/>
        <v>0</v>
      </c>
    </row>
    <row r="25" spans="1:8" ht="27">
      <c r="A25" s="7" t="s">
        <v>29</v>
      </c>
      <c r="B25" s="7" t="s">
        <v>6</v>
      </c>
      <c r="C25" s="7" t="s">
        <v>7</v>
      </c>
      <c r="D25" s="8" t="s">
        <v>64</v>
      </c>
      <c r="E25" s="7" t="s">
        <v>8</v>
      </c>
      <c r="F25" s="8"/>
      <c r="G25" s="9">
        <v>46</v>
      </c>
      <c r="H25" s="10">
        <f t="shared" si="0"/>
        <v>0</v>
      </c>
    </row>
    <row r="26" spans="1:8" ht="27">
      <c r="A26" s="7" t="s">
        <v>31</v>
      </c>
      <c r="B26" s="7" t="s">
        <v>6</v>
      </c>
      <c r="C26" s="7" t="s">
        <v>7</v>
      </c>
      <c r="D26" s="8" t="s">
        <v>65</v>
      </c>
      <c r="E26" s="7" t="s">
        <v>8</v>
      </c>
      <c r="F26" s="8"/>
      <c r="G26" s="9">
        <v>121</v>
      </c>
      <c r="H26" s="10">
        <f t="shared" si="0"/>
        <v>0</v>
      </c>
    </row>
    <row r="27" spans="1:8" ht="27">
      <c r="A27" s="7" t="s">
        <v>32</v>
      </c>
      <c r="B27" s="7" t="s">
        <v>6</v>
      </c>
      <c r="C27" s="7" t="s">
        <v>7</v>
      </c>
      <c r="D27" s="8" t="s">
        <v>66</v>
      </c>
      <c r="E27" s="7" t="s">
        <v>8</v>
      </c>
      <c r="F27" s="8"/>
      <c r="G27" s="9">
        <v>46</v>
      </c>
      <c r="H27" s="10">
        <f t="shared" si="0"/>
        <v>0</v>
      </c>
    </row>
    <row r="28" spans="1:8" ht="27">
      <c r="A28" s="7" t="s">
        <v>33</v>
      </c>
      <c r="B28" s="7" t="s">
        <v>6</v>
      </c>
      <c r="C28" s="7" t="s">
        <v>7</v>
      </c>
      <c r="D28" s="8" t="s">
        <v>67</v>
      </c>
      <c r="E28" s="7" t="s">
        <v>8</v>
      </c>
      <c r="F28" s="8"/>
      <c r="G28" s="9">
        <v>46</v>
      </c>
      <c r="H28" s="10">
        <f t="shared" si="0"/>
        <v>0</v>
      </c>
    </row>
    <row r="29" spans="1:8" ht="27">
      <c r="A29" s="7" t="s">
        <v>34</v>
      </c>
      <c r="B29" s="7" t="s">
        <v>6</v>
      </c>
      <c r="C29" s="7" t="s">
        <v>7</v>
      </c>
      <c r="D29" s="8" t="s">
        <v>68</v>
      </c>
      <c r="E29" s="7" t="s">
        <v>69</v>
      </c>
      <c r="F29" s="8"/>
      <c r="G29" s="9">
        <v>138.19999999999999</v>
      </c>
      <c r="H29" s="10">
        <f t="shared" si="0"/>
        <v>0</v>
      </c>
    </row>
    <row r="30" spans="1:8" ht="27">
      <c r="A30" s="7" t="s">
        <v>35</v>
      </c>
      <c r="B30" s="7" t="s">
        <v>6</v>
      </c>
      <c r="C30" s="7" t="s">
        <v>7</v>
      </c>
      <c r="D30" s="8" t="s">
        <v>70</v>
      </c>
      <c r="E30" s="7" t="s">
        <v>69</v>
      </c>
      <c r="F30" s="8"/>
      <c r="G30" s="9">
        <v>138.19999999999999</v>
      </c>
      <c r="H30" s="10">
        <f t="shared" si="0"/>
        <v>0</v>
      </c>
    </row>
    <row r="31" spans="1:8" ht="27">
      <c r="A31" s="7" t="s">
        <v>36</v>
      </c>
      <c r="B31" s="7" t="s">
        <v>6</v>
      </c>
      <c r="C31" s="7" t="s">
        <v>7</v>
      </c>
      <c r="D31" s="8" t="s">
        <v>137</v>
      </c>
      <c r="E31" s="7" t="s">
        <v>8</v>
      </c>
      <c r="F31" s="8"/>
      <c r="G31" s="9">
        <v>43</v>
      </c>
      <c r="H31" s="10">
        <f t="shared" si="0"/>
        <v>0</v>
      </c>
    </row>
    <row r="32" spans="1:8" ht="35.25" customHeight="1">
      <c r="A32" s="7" t="s">
        <v>37</v>
      </c>
      <c r="B32" s="7" t="s">
        <v>6</v>
      </c>
      <c r="C32" s="7" t="s">
        <v>7</v>
      </c>
      <c r="D32" s="8" t="s">
        <v>138</v>
      </c>
      <c r="E32" s="7" t="s">
        <v>8</v>
      </c>
      <c r="F32" s="8"/>
      <c r="G32" s="9">
        <v>3</v>
      </c>
      <c r="H32" s="10">
        <f t="shared" si="0"/>
        <v>0</v>
      </c>
    </row>
    <row r="33" spans="1:8" ht="33" customHeight="1">
      <c r="A33" s="7" t="s">
        <v>38</v>
      </c>
      <c r="B33" s="7" t="s">
        <v>6</v>
      </c>
      <c r="C33" s="7" t="s">
        <v>7</v>
      </c>
      <c r="D33" s="8" t="s">
        <v>71</v>
      </c>
      <c r="E33" s="7" t="s">
        <v>8</v>
      </c>
      <c r="F33" s="8"/>
      <c r="G33" s="9">
        <v>74</v>
      </c>
      <c r="H33" s="10">
        <f t="shared" si="0"/>
        <v>0</v>
      </c>
    </row>
    <row r="34" spans="1:8" ht="27">
      <c r="A34" s="7" t="s">
        <v>39</v>
      </c>
      <c r="B34" s="7" t="s">
        <v>6</v>
      </c>
      <c r="C34" s="7" t="s">
        <v>7</v>
      </c>
      <c r="D34" s="8" t="s">
        <v>139</v>
      </c>
      <c r="E34" s="7" t="s">
        <v>8</v>
      </c>
      <c r="F34" s="8"/>
      <c r="G34" s="9">
        <v>76</v>
      </c>
      <c r="H34" s="10">
        <f t="shared" si="0"/>
        <v>0</v>
      </c>
    </row>
    <row r="35" spans="1:8" ht="27">
      <c r="A35" s="7" t="s">
        <v>40</v>
      </c>
      <c r="B35" s="7" t="s">
        <v>6</v>
      </c>
      <c r="C35" s="7" t="s">
        <v>7</v>
      </c>
      <c r="D35" s="8" t="s">
        <v>72</v>
      </c>
      <c r="E35" s="7" t="s">
        <v>8</v>
      </c>
      <c r="F35" s="8"/>
      <c r="G35" s="9">
        <v>76</v>
      </c>
      <c r="H35" s="10">
        <f t="shared" si="0"/>
        <v>0</v>
      </c>
    </row>
    <row r="36" spans="1:8" ht="27">
      <c r="A36" s="7" t="s">
        <v>41</v>
      </c>
      <c r="B36" s="7" t="s">
        <v>6</v>
      </c>
      <c r="C36" s="7" t="s">
        <v>7</v>
      </c>
      <c r="D36" s="8" t="s">
        <v>132</v>
      </c>
      <c r="E36" s="7" t="s">
        <v>8</v>
      </c>
      <c r="F36" s="8"/>
      <c r="G36" s="9">
        <v>24</v>
      </c>
      <c r="H36" s="10">
        <f t="shared" si="0"/>
        <v>0</v>
      </c>
    </row>
    <row r="37" spans="1:8" ht="27">
      <c r="A37" s="7" t="s">
        <v>42</v>
      </c>
      <c r="B37" s="7" t="s">
        <v>6</v>
      </c>
      <c r="C37" s="7" t="s">
        <v>7</v>
      </c>
      <c r="D37" s="8" t="s">
        <v>73</v>
      </c>
      <c r="E37" s="7" t="s">
        <v>12</v>
      </c>
      <c r="F37" s="8"/>
      <c r="G37" s="9">
        <v>681</v>
      </c>
      <c r="H37" s="10">
        <f t="shared" si="0"/>
        <v>0</v>
      </c>
    </row>
    <row r="38" spans="1:8" ht="27">
      <c r="A38" s="7" t="s">
        <v>43</v>
      </c>
      <c r="B38" s="7" t="s">
        <v>6</v>
      </c>
      <c r="C38" s="7" t="s">
        <v>7</v>
      </c>
      <c r="D38" s="8" t="s">
        <v>74</v>
      </c>
      <c r="E38" s="7" t="s">
        <v>12</v>
      </c>
      <c r="F38" s="8"/>
      <c r="G38" s="9">
        <v>1575</v>
      </c>
      <c r="H38" s="10">
        <f t="shared" si="0"/>
        <v>0</v>
      </c>
    </row>
    <row r="39" spans="1:8" ht="27">
      <c r="A39" s="7" t="s">
        <v>44</v>
      </c>
      <c r="B39" s="7" t="s">
        <v>6</v>
      </c>
      <c r="C39" s="7" t="s">
        <v>7</v>
      </c>
      <c r="D39" s="8" t="s">
        <v>75</v>
      </c>
      <c r="E39" s="7" t="s">
        <v>12</v>
      </c>
      <c r="F39" s="8"/>
      <c r="G39" s="9">
        <v>100</v>
      </c>
      <c r="H39" s="10">
        <f t="shared" si="0"/>
        <v>0</v>
      </c>
    </row>
    <row r="40" spans="1:8" ht="27">
      <c r="A40" s="7" t="s">
        <v>55</v>
      </c>
      <c r="B40" s="7" t="s">
        <v>6</v>
      </c>
      <c r="C40" s="7" t="s">
        <v>7</v>
      </c>
      <c r="D40" s="8" t="s">
        <v>76</v>
      </c>
      <c r="E40" s="7" t="s">
        <v>8</v>
      </c>
      <c r="F40" s="7"/>
      <c r="G40" s="9">
        <v>586</v>
      </c>
      <c r="H40" s="10">
        <f t="shared" si="0"/>
        <v>0</v>
      </c>
    </row>
    <row r="41" spans="1:8" ht="27">
      <c r="A41" s="7" t="s">
        <v>78</v>
      </c>
      <c r="B41" s="7" t="s">
        <v>6</v>
      </c>
      <c r="C41" s="7" t="s">
        <v>7</v>
      </c>
      <c r="D41" s="7" t="s">
        <v>77</v>
      </c>
      <c r="E41" s="7" t="s">
        <v>8</v>
      </c>
      <c r="F41" s="7"/>
      <c r="G41" s="9">
        <v>368</v>
      </c>
      <c r="H41" s="10">
        <f t="shared" si="0"/>
        <v>0</v>
      </c>
    </row>
    <row r="42" spans="1:8" ht="27">
      <c r="A42" s="7" t="s">
        <v>79</v>
      </c>
      <c r="B42" s="7" t="s">
        <v>6</v>
      </c>
      <c r="C42" s="7" t="s">
        <v>7</v>
      </c>
      <c r="D42" s="7" t="s">
        <v>93</v>
      </c>
      <c r="E42" s="7" t="s">
        <v>12</v>
      </c>
      <c r="F42" s="7"/>
      <c r="G42" s="9">
        <v>15</v>
      </c>
      <c r="H42" s="10">
        <f t="shared" si="0"/>
        <v>0</v>
      </c>
    </row>
    <row r="43" spans="1:8" ht="27">
      <c r="A43" s="7" t="s">
        <v>80</v>
      </c>
      <c r="B43" s="7" t="s">
        <v>6</v>
      </c>
      <c r="C43" s="7" t="s">
        <v>7</v>
      </c>
      <c r="D43" s="7" t="s">
        <v>94</v>
      </c>
      <c r="E43" s="7" t="s">
        <v>8</v>
      </c>
      <c r="F43" s="7"/>
      <c r="G43" s="9">
        <v>5</v>
      </c>
      <c r="H43" s="10">
        <f t="shared" si="0"/>
        <v>0</v>
      </c>
    </row>
    <row r="44" spans="1:8" ht="27">
      <c r="A44" s="7" t="s">
        <v>81</v>
      </c>
      <c r="B44" s="7" t="s">
        <v>6</v>
      </c>
      <c r="C44" s="7" t="s">
        <v>7</v>
      </c>
      <c r="D44" s="7" t="s">
        <v>95</v>
      </c>
      <c r="E44" s="7" t="s">
        <v>8</v>
      </c>
      <c r="F44" s="7"/>
      <c r="G44" s="9">
        <v>76</v>
      </c>
      <c r="H44" s="10">
        <f t="shared" si="0"/>
        <v>0</v>
      </c>
    </row>
    <row r="45" spans="1:8" ht="27">
      <c r="A45" s="7" t="s">
        <v>82</v>
      </c>
      <c r="B45" s="7" t="s">
        <v>6</v>
      </c>
      <c r="C45" s="7" t="s">
        <v>7</v>
      </c>
      <c r="D45" s="7" t="s">
        <v>96</v>
      </c>
      <c r="E45" s="7" t="s">
        <v>8</v>
      </c>
      <c r="F45" s="7"/>
      <c r="G45" s="9">
        <v>76</v>
      </c>
      <c r="H45" s="10">
        <f t="shared" si="0"/>
        <v>0</v>
      </c>
    </row>
    <row r="46" spans="1:8" ht="27">
      <c r="A46" s="7" t="s">
        <v>83</v>
      </c>
      <c r="B46" s="7" t="s">
        <v>6</v>
      </c>
      <c r="C46" s="7" t="s">
        <v>7</v>
      </c>
      <c r="D46" s="7" t="s">
        <v>97</v>
      </c>
      <c r="E46" s="7" t="s">
        <v>8</v>
      </c>
      <c r="F46" s="7"/>
      <c r="G46" s="9">
        <v>76</v>
      </c>
      <c r="H46" s="10">
        <f t="shared" si="0"/>
        <v>0</v>
      </c>
    </row>
    <row r="47" spans="1:8" ht="27">
      <c r="A47" s="7" t="s">
        <v>84</v>
      </c>
      <c r="B47" s="7" t="s">
        <v>6</v>
      </c>
      <c r="C47" s="7" t="s">
        <v>7</v>
      </c>
      <c r="D47" s="7" t="s">
        <v>98</v>
      </c>
      <c r="E47" s="7" t="s">
        <v>8</v>
      </c>
      <c r="F47" s="7"/>
      <c r="G47" s="9">
        <v>76</v>
      </c>
      <c r="H47" s="10">
        <f t="shared" si="0"/>
        <v>0</v>
      </c>
    </row>
    <row r="48" spans="1:8" ht="94.5">
      <c r="A48" s="7" t="s">
        <v>85</v>
      </c>
      <c r="B48" s="7" t="s">
        <v>6</v>
      </c>
      <c r="C48" s="7" t="s">
        <v>7</v>
      </c>
      <c r="D48" s="7" t="s">
        <v>140</v>
      </c>
      <c r="E48" s="7" t="s">
        <v>8</v>
      </c>
      <c r="F48" s="7"/>
      <c r="G48" s="9">
        <v>70</v>
      </c>
      <c r="H48" s="10">
        <f t="shared" si="0"/>
        <v>0</v>
      </c>
    </row>
    <row r="49" spans="1:8" ht="94.5">
      <c r="A49" s="7" t="s">
        <v>86</v>
      </c>
      <c r="B49" s="7" t="s">
        <v>6</v>
      </c>
      <c r="C49" s="7" t="s">
        <v>7</v>
      </c>
      <c r="D49" s="7" t="s">
        <v>141</v>
      </c>
      <c r="E49" s="7" t="s">
        <v>8</v>
      </c>
      <c r="F49" s="7"/>
      <c r="G49" s="9">
        <v>24</v>
      </c>
      <c r="H49" s="10">
        <f t="shared" si="0"/>
        <v>0</v>
      </c>
    </row>
    <row r="50" spans="1:8" ht="94.5">
      <c r="A50" s="7" t="s">
        <v>87</v>
      </c>
      <c r="B50" s="7" t="s">
        <v>6</v>
      </c>
      <c r="C50" s="7" t="s">
        <v>7</v>
      </c>
      <c r="D50" s="7" t="s">
        <v>142</v>
      </c>
      <c r="E50" s="7" t="s">
        <v>8</v>
      </c>
      <c r="F50" s="7"/>
      <c r="G50" s="9">
        <v>10</v>
      </c>
      <c r="H50" s="10">
        <f t="shared" si="0"/>
        <v>0</v>
      </c>
    </row>
    <row r="51" spans="1:8" ht="27">
      <c r="A51" s="7" t="s">
        <v>88</v>
      </c>
      <c r="B51" s="7" t="s">
        <v>6</v>
      </c>
      <c r="C51" s="7" t="s">
        <v>7</v>
      </c>
      <c r="D51" s="7" t="s">
        <v>99</v>
      </c>
      <c r="E51" s="7" t="s">
        <v>8</v>
      </c>
      <c r="F51" s="7"/>
      <c r="G51" s="9">
        <v>4</v>
      </c>
      <c r="H51" s="10">
        <f t="shared" si="0"/>
        <v>0</v>
      </c>
    </row>
    <row r="52" spans="1:8" ht="27">
      <c r="A52" s="7" t="s">
        <v>89</v>
      </c>
      <c r="B52" s="7" t="s">
        <v>6</v>
      </c>
      <c r="C52" s="7" t="s">
        <v>7</v>
      </c>
      <c r="D52" s="7" t="s">
        <v>100</v>
      </c>
      <c r="E52" s="7" t="s">
        <v>8</v>
      </c>
      <c r="F52" s="7"/>
      <c r="G52" s="9">
        <v>100</v>
      </c>
      <c r="H52" s="10">
        <f t="shared" si="0"/>
        <v>0</v>
      </c>
    </row>
    <row r="53" spans="1:8" ht="27">
      <c r="A53" s="7" t="s">
        <v>90</v>
      </c>
      <c r="B53" s="7" t="s">
        <v>6</v>
      </c>
      <c r="C53" s="7" t="s">
        <v>7</v>
      </c>
      <c r="D53" s="7" t="s">
        <v>101</v>
      </c>
      <c r="E53" s="7" t="s">
        <v>8</v>
      </c>
      <c r="F53" s="7"/>
      <c r="G53" s="9">
        <v>19</v>
      </c>
      <c r="H53" s="10">
        <f t="shared" si="0"/>
        <v>0</v>
      </c>
    </row>
    <row r="54" spans="1:8" ht="27">
      <c r="A54" s="7" t="s">
        <v>91</v>
      </c>
      <c r="B54" s="7" t="s">
        <v>6</v>
      </c>
      <c r="C54" s="7" t="s">
        <v>7</v>
      </c>
      <c r="D54" s="7" t="s">
        <v>102</v>
      </c>
      <c r="E54" s="7" t="s">
        <v>8</v>
      </c>
      <c r="F54" s="7"/>
      <c r="G54" s="9">
        <v>76</v>
      </c>
      <c r="H54" s="10">
        <f t="shared" si="0"/>
        <v>0</v>
      </c>
    </row>
    <row r="55" spans="1:8" ht="27">
      <c r="A55" s="7" t="s">
        <v>92</v>
      </c>
      <c r="B55" s="7" t="s">
        <v>6</v>
      </c>
      <c r="C55" s="7" t="s">
        <v>7</v>
      </c>
      <c r="D55" s="8" t="s">
        <v>143</v>
      </c>
      <c r="E55" s="7" t="s">
        <v>8</v>
      </c>
      <c r="F55" s="7"/>
      <c r="G55" s="9">
        <v>19</v>
      </c>
      <c r="H55" s="10">
        <f t="shared" si="0"/>
        <v>0</v>
      </c>
    </row>
    <row r="56" spans="1:8" ht="40.5">
      <c r="A56" s="7" t="s">
        <v>103</v>
      </c>
      <c r="B56" s="7" t="s">
        <v>6</v>
      </c>
      <c r="C56" s="7" t="s">
        <v>7</v>
      </c>
      <c r="D56" s="7" t="s">
        <v>144</v>
      </c>
      <c r="E56" s="7" t="s">
        <v>8</v>
      </c>
      <c r="F56" s="7"/>
      <c r="G56" s="9">
        <v>19</v>
      </c>
      <c r="H56" s="10">
        <f t="shared" si="0"/>
        <v>0</v>
      </c>
    </row>
    <row r="57" spans="1:8" ht="27">
      <c r="A57" s="7" t="s">
        <v>104</v>
      </c>
      <c r="B57" s="7" t="s">
        <v>6</v>
      </c>
      <c r="C57" s="7" t="s">
        <v>7</v>
      </c>
      <c r="D57" s="7" t="s">
        <v>107</v>
      </c>
      <c r="E57" s="7" t="s">
        <v>8</v>
      </c>
      <c r="F57" s="7"/>
      <c r="G57" s="9">
        <v>119</v>
      </c>
      <c r="H57" s="10">
        <f t="shared" si="0"/>
        <v>0</v>
      </c>
    </row>
    <row r="58" spans="1:8" ht="27">
      <c r="A58" s="7" t="s">
        <v>105</v>
      </c>
      <c r="B58" s="7" t="s">
        <v>6</v>
      </c>
      <c r="C58" s="7" t="s">
        <v>7</v>
      </c>
      <c r="D58" s="7" t="s">
        <v>108</v>
      </c>
      <c r="E58" s="7" t="s">
        <v>8</v>
      </c>
      <c r="F58" s="7"/>
      <c r="G58" s="9">
        <v>2</v>
      </c>
      <c r="H58" s="10">
        <f t="shared" si="0"/>
        <v>0</v>
      </c>
    </row>
    <row r="59" spans="1:8" ht="40.5">
      <c r="A59" s="7" t="s">
        <v>106</v>
      </c>
      <c r="B59" s="7" t="s">
        <v>6</v>
      </c>
      <c r="C59" s="7" t="s">
        <v>7</v>
      </c>
      <c r="D59" s="7" t="s">
        <v>109</v>
      </c>
      <c r="E59" s="7" t="s">
        <v>8</v>
      </c>
      <c r="F59" s="7"/>
      <c r="G59" s="9">
        <v>5</v>
      </c>
      <c r="H59" s="10">
        <f t="shared" si="0"/>
        <v>0</v>
      </c>
    </row>
    <row r="60" spans="1:8" ht="27">
      <c r="A60" s="7" t="s">
        <v>110</v>
      </c>
      <c r="B60" s="7" t="s">
        <v>6</v>
      </c>
      <c r="C60" s="7" t="s">
        <v>7</v>
      </c>
      <c r="D60" s="7" t="s">
        <v>121</v>
      </c>
      <c r="E60" s="7" t="s">
        <v>8</v>
      </c>
      <c r="F60" s="7"/>
      <c r="G60" s="9">
        <v>6</v>
      </c>
      <c r="H60" s="10">
        <f t="shared" si="0"/>
        <v>0</v>
      </c>
    </row>
    <row r="61" spans="1:8" ht="27">
      <c r="A61" s="7" t="s">
        <v>111</v>
      </c>
      <c r="B61" s="7" t="s">
        <v>6</v>
      </c>
      <c r="C61" s="7" t="s">
        <v>7</v>
      </c>
      <c r="D61" s="7" t="s">
        <v>122</v>
      </c>
      <c r="E61" s="7" t="s">
        <v>8</v>
      </c>
      <c r="F61" s="7"/>
      <c r="G61" s="9">
        <v>6</v>
      </c>
      <c r="H61" s="10">
        <f t="shared" si="0"/>
        <v>0</v>
      </c>
    </row>
    <row r="62" spans="1:8" ht="27">
      <c r="A62" s="7" t="s">
        <v>112</v>
      </c>
      <c r="B62" s="7" t="s">
        <v>6</v>
      </c>
      <c r="C62" s="7" t="s">
        <v>7</v>
      </c>
      <c r="D62" s="7" t="s">
        <v>123</v>
      </c>
      <c r="E62" s="7" t="s">
        <v>30</v>
      </c>
      <c r="F62" s="7"/>
      <c r="G62" s="9">
        <v>50</v>
      </c>
      <c r="H62" s="10">
        <f t="shared" si="0"/>
        <v>0</v>
      </c>
    </row>
    <row r="63" spans="1:8" ht="27">
      <c r="A63" s="7" t="s">
        <v>113</v>
      </c>
      <c r="B63" s="7" t="s">
        <v>6</v>
      </c>
      <c r="C63" s="7" t="s">
        <v>7</v>
      </c>
      <c r="D63" s="7" t="s">
        <v>124</v>
      </c>
      <c r="E63" s="7" t="s">
        <v>8</v>
      </c>
      <c r="F63" s="7"/>
      <c r="G63" s="9">
        <v>2</v>
      </c>
      <c r="H63" s="10">
        <f t="shared" si="0"/>
        <v>0</v>
      </c>
    </row>
    <row r="64" spans="1:8" ht="27">
      <c r="A64" s="7" t="s">
        <v>114</v>
      </c>
      <c r="B64" s="7" t="s">
        <v>6</v>
      </c>
      <c r="C64" s="7" t="s">
        <v>7</v>
      </c>
      <c r="D64" s="7" t="s">
        <v>125</v>
      </c>
      <c r="E64" s="7" t="s">
        <v>8</v>
      </c>
      <c r="F64" s="7"/>
      <c r="G64" s="9">
        <v>3</v>
      </c>
      <c r="H64" s="10">
        <f t="shared" si="0"/>
        <v>0</v>
      </c>
    </row>
    <row r="65" spans="1:8" ht="27">
      <c r="A65" s="7" t="s">
        <v>115</v>
      </c>
      <c r="B65" s="7" t="s">
        <v>6</v>
      </c>
      <c r="C65" s="7" t="s">
        <v>7</v>
      </c>
      <c r="D65" s="11" t="s">
        <v>128</v>
      </c>
      <c r="E65" s="7" t="s">
        <v>8</v>
      </c>
      <c r="F65" s="7"/>
      <c r="G65" s="9">
        <v>5</v>
      </c>
      <c r="H65" s="10">
        <f t="shared" si="0"/>
        <v>0</v>
      </c>
    </row>
    <row r="66" spans="1:8" ht="40.5">
      <c r="A66" s="7" t="s">
        <v>116</v>
      </c>
      <c r="B66" s="7" t="s">
        <v>6</v>
      </c>
      <c r="C66" s="7" t="s">
        <v>7</v>
      </c>
      <c r="D66" s="7" t="s">
        <v>126</v>
      </c>
      <c r="E66" s="7" t="s">
        <v>8</v>
      </c>
      <c r="F66" s="7"/>
      <c r="G66" s="9">
        <v>2</v>
      </c>
      <c r="H66" s="10">
        <f t="shared" si="0"/>
        <v>0</v>
      </c>
    </row>
    <row r="67" spans="1:8" ht="40.5">
      <c r="A67" s="7" t="s">
        <v>117</v>
      </c>
      <c r="B67" s="7" t="s">
        <v>6</v>
      </c>
      <c r="C67" s="7" t="s">
        <v>7</v>
      </c>
      <c r="D67" s="7" t="s">
        <v>127</v>
      </c>
      <c r="E67" s="7" t="s">
        <v>8</v>
      </c>
      <c r="F67" s="7"/>
      <c r="G67" s="9">
        <v>3</v>
      </c>
      <c r="H67" s="10">
        <f t="shared" si="0"/>
        <v>0</v>
      </c>
    </row>
    <row r="68" spans="1:8" ht="27">
      <c r="A68" s="7" t="s">
        <v>118</v>
      </c>
      <c r="B68" s="7" t="s">
        <v>6</v>
      </c>
      <c r="C68" s="7" t="s">
        <v>7</v>
      </c>
      <c r="D68" s="7" t="s">
        <v>129</v>
      </c>
      <c r="E68" s="7" t="s">
        <v>8</v>
      </c>
      <c r="F68" s="7"/>
      <c r="G68" s="9">
        <v>5</v>
      </c>
      <c r="H68" s="10">
        <f t="shared" si="0"/>
        <v>0</v>
      </c>
    </row>
    <row r="69" spans="1:8" ht="27">
      <c r="A69" s="7" t="s">
        <v>119</v>
      </c>
      <c r="B69" s="7" t="s">
        <v>6</v>
      </c>
      <c r="C69" s="7" t="s">
        <v>7</v>
      </c>
      <c r="D69" s="7" t="s">
        <v>130</v>
      </c>
      <c r="E69" s="7" t="s">
        <v>8</v>
      </c>
      <c r="F69" s="7"/>
      <c r="G69" s="9">
        <v>5</v>
      </c>
      <c r="H69" s="10">
        <f t="shared" si="0"/>
        <v>0</v>
      </c>
    </row>
    <row r="70" spans="1:8" ht="27">
      <c r="A70" s="7" t="s">
        <v>120</v>
      </c>
      <c r="B70" s="7" t="s">
        <v>6</v>
      </c>
      <c r="C70" s="7" t="s">
        <v>7</v>
      </c>
      <c r="D70" s="7" t="s">
        <v>133</v>
      </c>
      <c r="E70" s="7" t="s">
        <v>8</v>
      </c>
      <c r="F70" s="7"/>
      <c r="G70" s="9">
        <v>1</v>
      </c>
      <c r="H70" s="10">
        <f t="shared" ref="H70" si="1">SUM(F70*G70)</f>
        <v>0</v>
      </c>
    </row>
    <row r="71" spans="1:8">
      <c r="A71" s="12"/>
      <c r="B71" s="13" t="s">
        <v>45</v>
      </c>
      <c r="C71" s="14"/>
      <c r="D71" s="14"/>
      <c r="E71" s="14"/>
      <c r="F71" s="14"/>
      <c r="G71" s="14"/>
      <c r="H71" s="15">
        <f>SUM(H5:H70)</f>
        <v>0</v>
      </c>
    </row>
    <row r="72" spans="1:8">
      <c r="A72" s="16"/>
      <c r="B72" s="16"/>
      <c r="C72" s="16"/>
      <c r="D72" s="16"/>
      <c r="E72" s="16"/>
      <c r="F72" s="16"/>
      <c r="G72" s="16"/>
      <c r="H72" s="16"/>
    </row>
    <row r="73" spans="1:8" ht="15.75" thickBot="1">
      <c r="A73" s="22"/>
      <c r="B73" s="22"/>
      <c r="C73" s="17"/>
      <c r="D73" s="17"/>
      <c r="E73" s="17"/>
      <c r="F73" s="17"/>
      <c r="G73" s="17"/>
      <c r="H73" s="17"/>
    </row>
    <row r="74" spans="1:8" ht="16.5" thickTop="1" thickBot="1">
      <c r="A74" s="16"/>
      <c r="B74" s="3" t="s">
        <v>149</v>
      </c>
      <c r="C74" s="18"/>
      <c r="D74" s="19"/>
      <c r="E74" s="19"/>
      <c r="F74" s="19"/>
      <c r="G74" s="19"/>
      <c r="H74" s="4">
        <f>SUM(H70*1.2)</f>
        <v>0</v>
      </c>
    </row>
    <row r="75" spans="1:8" ht="15.75" thickTop="1">
      <c r="A75" s="1"/>
      <c r="B75" s="1"/>
      <c r="C75" s="1"/>
      <c r="D75" s="1"/>
      <c r="E75" s="1"/>
      <c r="F75" s="1"/>
      <c r="G75" s="1"/>
      <c r="H75" s="1"/>
    </row>
  </sheetData>
  <mergeCells count="9">
    <mergeCell ref="C74:G74"/>
    <mergeCell ref="A1:H2"/>
    <mergeCell ref="A73:B73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adka</cp:lastModifiedBy>
  <cp:lastPrinted>2013-09-26T10:06:14Z</cp:lastPrinted>
  <dcterms:created xsi:type="dcterms:W3CDTF">2013-04-25T10:58:11Z</dcterms:created>
  <dcterms:modified xsi:type="dcterms:W3CDTF">2013-09-26T11:04:27Z</dcterms:modified>
</cp:coreProperties>
</file>